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3 INFORMACION DE DISIPLINA FINANCIERA\"/>
    </mc:Choice>
  </mc:AlternateContent>
  <xr:revisionPtr revIDLastSave="0" documentId="8_{A7AB88CC-D2D2-489E-ABDB-AA0E11E32C30}" xr6:coauthVersionLast="47" xr6:coauthVersionMax="47" xr10:uidLastSave="{00000000-0000-0000-0000-000000000000}"/>
  <bookViews>
    <workbookView xWindow="-120" yWindow="-120" windowWidth="29040" windowHeight="15720" xr2:uid="{64A89BB3-3224-4C41-9CD5-690199A402D1}"/>
  </bookViews>
  <sheets>
    <sheet name="F6d_EAEPED_CF" sheetId="1" r:id="rId1"/>
  </sheets>
  <definedNames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4" i="1" l="1"/>
  <c r="F64" i="1"/>
  <c r="F81" i="1"/>
  <c r="I81" i="1" s="1"/>
  <c r="F82" i="1"/>
  <c r="F83" i="1"/>
  <c r="F79" i="1" s="1"/>
  <c r="I79" i="1" s="1"/>
  <c r="F80" i="1"/>
  <c r="F70" i="1"/>
  <c r="I70" i="1"/>
  <c r="F71" i="1"/>
  <c r="I71" i="1" s="1"/>
  <c r="F72" i="1"/>
  <c r="F73" i="1"/>
  <c r="I73" i="1" s="1"/>
  <c r="F74" i="1"/>
  <c r="F75" i="1"/>
  <c r="F76" i="1"/>
  <c r="F77" i="1"/>
  <c r="I77" i="1"/>
  <c r="F69" i="1"/>
  <c r="F61" i="1"/>
  <c r="I61" i="1" s="1"/>
  <c r="F62" i="1"/>
  <c r="F63" i="1"/>
  <c r="I63" i="1" s="1"/>
  <c r="F65" i="1"/>
  <c r="I65" i="1" s="1"/>
  <c r="F66" i="1"/>
  <c r="I66" i="1" s="1"/>
  <c r="F60" i="1"/>
  <c r="I60" i="1" s="1"/>
  <c r="F51" i="1"/>
  <c r="I51" i="1" s="1"/>
  <c r="F52" i="1"/>
  <c r="I52" i="1" s="1"/>
  <c r="F53" i="1"/>
  <c r="I53" i="1" s="1"/>
  <c r="F54" i="1"/>
  <c r="I54" i="1" s="1"/>
  <c r="F55" i="1"/>
  <c r="F56" i="1"/>
  <c r="I56" i="1" s="1"/>
  <c r="F57" i="1"/>
  <c r="I57" i="1" s="1"/>
  <c r="F50" i="1"/>
  <c r="F44" i="1"/>
  <c r="I44" i="1"/>
  <c r="F45" i="1"/>
  <c r="F42" i="1" s="1"/>
  <c r="I42" i="1" s="1"/>
  <c r="F46" i="1"/>
  <c r="F43" i="1"/>
  <c r="I43" i="1" s="1"/>
  <c r="F33" i="1"/>
  <c r="I33" i="1"/>
  <c r="F34" i="1"/>
  <c r="F35" i="1"/>
  <c r="I35" i="1" s="1"/>
  <c r="F36" i="1"/>
  <c r="I36" i="1"/>
  <c r="F37" i="1"/>
  <c r="F38" i="1"/>
  <c r="I38" i="1"/>
  <c r="F39" i="1"/>
  <c r="I39" i="1" s="1"/>
  <c r="F40" i="1"/>
  <c r="I40" i="1"/>
  <c r="F32" i="1"/>
  <c r="F31" i="1" s="1"/>
  <c r="F24" i="1"/>
  <c r="I24" i="1" s="1"/>
  <c r="F25" i="1"/>
  <c r="F26" i="1"/>
  <c r="I26" i="1" s="1"/>
  <c r="F27" i="1"/>
  <c r="I27" i="1"/>
  <c r="F28" i="1"/>
  <c r="I28" i="1" s="1"/>
  <c r="F29" i="1"/>
  <c r="I29" i="1"/>
  <c r="F23" i="1"/>
  <c r="I23" i="1" s="1"/>
  <c r="F14" i="1"/>
  <c r="I14" i="1" s="1"/>
  <c r="F15" i="1"/>
  <c r="I15" i="1" s="1"/>
  <c r="F16" i="1"/>
  <c r="I16" i="1"/>
  <c r="F17" i="1"/>
  <c r="F18" i="1"/>
  <c r="I18" i="1"/>
  <c r="F19" i="1"/>
  <c r="I19" i="1" s="1"/>
  <c r="F20" i="1"/>
  <c r="I20" i="1"/>
  <c r="F13" i="1"/>
  <c r="I13" i="1" s="1"/>
  <c r="E79" i="1"/>
  <c r="G79" i="1"/>
  <c r="H79" i="1"/>
  <c r="D79" i="1"/>
  <c r="E68" i="1"/>
  <c r="G68" i="1"/>
  <c r="H68" i="1"/>
  <c r="D68" i="1"/>
  <c r="E59" i="1"/>
  <c r="G59" i="1"/>
  <c r="H59" i="1"/>
  <c r="D59" i="1"/>
  <c r="E49" i="1"/>
  <c r="G49" i="1"/>
  <c r="H49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H12" i="1"/>
  <c r="D12" i="1"/>
  <c r="I82" i="1"/>
  <c r="I69" i="1"/>
  <c r="I72" i="1"/>
  <c r="I74" i="1"/>
  <c r="I75" i="1"/>
  <c r="I76" i="1"/>
  <c r="I62" i="1"/>
  <c r="I55" i="1"/>
  <c r="I45" i="1"/>
  <c r="I46" i="1"/>
  <c r="I34" i="1"/>
  <c r="I37" i="1"/>
  <c r="I32" i="1"/>
  <c r="I25" i="1"/>
  <c r="I17" i="1"/>
  <c r="I80" i="1"/>
  <c r="I50" i="1"/>
  <c r="H48" i="1" l="1"/>
  <c r="D48" i="1"/>
  <c r="F49" i="1"/>
  <c r="G48" i="1"/>
  <c r="G85" i="1" s="1"/>
  <c r="E48" i="1"/>
  <c r="E85" i="1" s="1"/>
  <c r="I31" i="1"/>
  <c r="G11" i="1"/>
  <c r="E11" i="1"/>
  <c r="H11" i="1"/>
  <c r="H85" i="1" s="1"/>
  <c r="F12" i="1"/>
  <c r="I12" i="1" s="1"/>
  <c r="D11" i="1"/>
  <c r="I49" i="1"/>
  <c r="I83" i="1"/>
  <c r="F68" i="1"/>
  <c r="I68" i="1" s="1"/>
  <c r="F59" i="1"/>
  <c r="I59" i="1" s="1"/>
  <c r="F22" i="1"/>
  <c r="I22" i="1" s="1"/>
  <c r="D85" i="1" l="1"/>
  <c r="F48" i="1"/>
  <c r="I48" i="1" s="1"/>
  <c r="I85" i="1" s="1"/>
  <c r="I11" i="1"/>
  <c r="F11" i="1"/>
  <c r="F85" i="1" l="1"/>
</calcChain>
</file>

<file path=xl/sharedStrings.xml><?xml version="1.0" encoding="utf-8"?>
<sst xmlns="http://schemas.openxmlformats.org/spreadsheetml/2006/main" count="80" uniqueCount="48">
  <si>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</si>
  <si>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</si>
  <si>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</si>
  <si>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</si>
  <si>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</si>
  <si>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</si>
  <si>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</si>
  <si>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</si>
  <si>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</si>
  <si>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</si>
  <si>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</si>
  <si>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</si>
  <si>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</si>
  <si>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</si>
  <si>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</si>
  <si>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</si>
  <si>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</si>
  <si>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</si>
  <si>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</si>
  <si>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</si>
  <si>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</si>
  <si>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</si>
  <si>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</si>
  <si>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</si>
  <si>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</si>
  <si>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</si>
  <si>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</si>
  <si>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</si>
  <si>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</si>
  <si>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</si>
  <si>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</si>
  <si>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</si>
  <si>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</si>
  <si>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</si>
  <si>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</si>
  <si>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</si>
  <si>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</si>
  <si>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</si>
  <si>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</si>
  <si>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</si>
  <si>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</si>
  <si>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</si>
  <si>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</si>
  <si>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</si>
  <si>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</si>
  <si>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</si>
  <si>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FRANCISCO I. MADERO,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</si>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</sst>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4" fontId="3" fillId="0" borderId="0" xfId="1" applyFont="1"/>
    <xf numFmtId="44" fontId="2" fillId="2" borderId="10" xfId="1" applyFont="1" applyFill="1" applyBorder="1" applyAlignment="1">
      <alignment horizontal="center" vertical="center" wrapText="1"/>
    </xf>
    <xf numFmtId="44" fontId="2" fillId="2" borderId="15" xfId="1" applyFont="1" applyFill="1" applyBorder="1" applyAlignment="1">
      <alignment horizontal="center" vertical="center" wrapText="1"/>
    </xf>
    <xf numFmtId="44" fontId="2" fillId="2" borderId="11" xfId="1" applyFont="1" applyFill="1" applyBorder="1" applyAlignment="1">
      <alignment horizontal="center" vertical="center" wrapText="1"/>
    </xf>
    <xf numFmtId="44" fontId="2" fillId="2" borderId="12" xfId="1" applyFont="1" applyFill="1" applyBorder="1" applyAlignment="1">
      <alignment horizontal="center" vertical="center" wrapText="1"/>
    </xf>
    <xf numFmtId="44" fontId="2" fillId="2" borderId="6" xfId="1" applyFont="1" applyFill="1" applyBorder="1" applyAlignment="1">
      <alignment horizontal="center" vertical="center" wrapText="1"/>
    </xf>
    <xf numFmtId="44" fontId="2" fillId="2" borderId="16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2" fillId="2" borderId="13" xfId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2" fillId="2" borderId="14" xfId="1" applyFont="1" applyFill="1" applyBorder="1" applyAlignment="1">
      <alignment horizontal="center" vertical="center" wrapText="1"/>
    </xf>
    <xf numFmtId="44" fontId="3" fillId="0" borderId="2" xfId="1" applyFont="1" applyBorder="1" applyAlignment="1">
      <alignment horizontal="right" vertical="center" wrapText="1"/>
    </xf>
    <xf numFmtId="44" fontId="2" fillId="0" borderId="2" xfId="1" applyFont="1" applyBorder="1" applyAlignment="1">
      <alignment vertical="center"/>
    </xf>
    <xf numFmtId="44" fontId="3" fillId="0" borderId="2" xfId="1" applyFont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0" xfId="1" applyFont="1" applyBorder="1"/>
    <xf numFmtId="44" fontId="3" fillId="0" borderId="0" xfId="1" applyFont="1" applyBorder="1" applyAlignment="1"/>
    <xf numFmtId="44" fontId="3" fillId="0" borderId="0" xfId="1" applyFont="1" applyBorder="1" applyAlignment="1"/>
    <xf numFmtId="44" fontId="4" fillId="0" borderId="0" xfId="1" applyFont="1" applyBorder="1" applyAlignment="1">
      <alignment horizontal="center" vertical="center"/>
    </xf>
    <xf numFmtId="44" fontId="4" fillId="0" borderId="0" xfId="1" applyFont="1" applyBorder="1" applyAlignment="1">
      <alignment horizontal="center"/>
    </xf>
    <xf numFmtId="44" fontId="0" fillId="0" borderId="0" xfId="1" applyFont="1" applyBorder="1" applyAlignment="1"/>
    <xf numFmtId="44" fontId="4" fillId="0" borderId="0" xfId="1" applyFont="1" applyBorder="1"/>
    <xf numFmtId="44" fontId="4" fillId="0" borderId="0" xfId="1" applyFont="1" applyBorder="1" applyAlignment="1"/>
    <xf numFmtId="44" fontId="4" fillId="0" borderId="0" xfId="1" applyFont="1" applyBorder="1" applyAlignment="1">
      <alignment horizontal="center" vertical="center" wrapText="1"/>
    </xf>
    <xf numFmtId="44" fontId="4" fillId="0" borderId="0" xfId="1" applyFont="1" applyBorder="1" applyAlignment="1">
      <alignment wrapText="1"/>
    </xf>
    <xf numFmtId="44" fontId="0" fillId="0" borderId="0" xfId="1" applyFont="1" applyBorder="1" applyAlignment="1">
      <alignment vertical="top" wrapText="1"/>
    </xf>
    <xf numFmtId="44" fontId="4" fillId="0" borderId="0" xfId="1" applyFont="1" applyBorder="1" applyAlignment="1">
      <alignment horizontal="center" vertical="top" wrapText="1"/>
    </xf>
    <xf numFmtId="44" fontId="0" fillId="0" borderId="0" xfId="1" applyFont="1" applyBorder="1" applyAlignment="1">
      <alignment horizontal="center" vertical="top" wrapText="1"/>
    </xf>
    <xf numFmtId="44" fontId="4" fillId="0" borderId="0" xfId="1" applyFont="1" applyBorder="1" applyAlignment="1">
      <alignment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58C8-42CC-4E43-81E5-0604091147FB}">
  <sheetPr>
    <pageSetUpPr fitToPage="1"/>
  </sheetPr>
  <dimension ref="B1:I100"/>
  <sheetViews>
    <sheetView tabSelected="1" view="pageBreakPreview" zoomScaleNormal="100" zoomScaleSheetLayoutView="100" workbookViewId="0">
      <pane ySplit="9" topLeftCell="A10" activePane="bottomLeft" state="frozen"/>
      <selection pane="bottomLeft" activeCell="A10" sqref="A10"/>
    </sheetView>
  </sheetViews>
  <sheetFormatPr baseColWidth="10" defaultColWidth="11" defaultRowHeight="12.75" x14ac:dyDescent="0.2"/>
  <cols>
    <col min="1" max="1" width="5.7109375" style="1" customWidth="1"/>
    <col min="2" max="2" width="6.140625" style="1" customWidth="1"/>
    <col min="3" max="3" width="53.85546875" style="1" customWidth="1"/>
    <col min="4" max="4" width="14" style="35" customWidth="1"/>
    <col min="5" max="5" width="14.42578125" style="35" customWidth="1"/>
    <col min="6" max="6" width="13.85546875" style="35" customWidth="1"/>
    <col min="7" max="7" width="15.85546875" style="35" customWidth="1"/>
    <col min="8" max="8" width="14.5703125" style="35" customWidth="1"/>
    <col min="9" max="9" width="15.28515625" style="35" bestFit="1" customWidth="1"/>
    <col min="10" max="16384" width="11" style="1"/>
  </cols>
  <sheetData>
    <row r="1" spans="2:9" ht="13.5" thickBot="1" x14ac:dyDescent="0.25"/>
    <row r="2" spans="2:9" x14ac:dyDescent="0.2">
      <c r="B2" s="9" t="s">
        <v>46</v>
      </c>
      <c r="C2" s="10"/>
      <c r="D2" s="10"/>
      <c r="E2" s="10"/>
      <c r="F2" s="10"/>
      <c r="G2" s="10"/>
      <c r="H2" s="10"/>
      <c r="I2" s="11"/>
    </row>
    <row r="3" spans="2:9" x14ac:dyDescent="0.2">
      <c r="B3" s="12" t="s">
        <v>0</v>
      </c>
      <c r="C3" s="13"/>
      <c r="D3" s="13"/>
      <c r="E3" s="13"/>
      <c r="F3" s="13"/>
      <c r="G3" s="13"/>
      <c r="H3" s="13"/>
      <c r="I3" s="14"/>
    </row>
    <row r="4" spans="2:9" x14ac:dyDescent="0.2">
      <c r="B4" s="12" t="s">
        <v>1</v>
      </c>
      <c r="C4" s="13"/>
      <c r="D4" s="13"/>
      <c r="E4" s="13"/>
      <c r="F4" s="13"/>
      <c r="G4" s="13"/>
      <c r="H4" s="13"/>
      <c r="I4" s="14"/>
    </row>
    <row r="5" spans="2:9" x14ac:dyDescent="0.2">
      <c r="B5" s="12" t="s">
        <v>47</v>
      </c>
      <c r="C5" s="13"/>
      <c r="D5" s="13"/>
      <c r="E5" s="13"/>
      <c r="F5" s="13"/>
      <c r="G5" s="13"/>
      <c r="H5" s="13"/>
      <c r="I5" s="14"/>
    </row>
    <row r="6" spans="2:9" ht="13.5" thickBot="1" x14ac:dyDescent="0.25">
      <c r="B6" s="15" t="s">
        <v>2</v>
      </c>
      <c r="C6" s="16"/>
      <c r="D6" s="16"/>
      <c r="E6" s="16"/>
      <c r="F6" s="16"/>
      <c r="G6" s="16"/>
      <c r="H6" s="16"/>
      <c r="I6" s="17"/>
    </row>
    <row r="7" spans="2:9" ht="15.75" customHeight="1" x14ac:dyDescent="0.2">
      <c r="B7" s="9" t="s">
        <v>3</v>
      </c>
      <c r="C7" s="26"/>
      <c r="D7" s="36" t="s">
        <v>4</v>
      </c>
      <c r="E7" s="37"/>
      <c r="F7" s="37"/>
      <c r="G7" s="37"/>
      <c r="H7" s="38"/>
      <c r="I7" s="39" t="s">
        <v>5</v>
      </c>
    </row>
    <row r="8" spans="2:9" ht="15.75" customHeight="1" thickBot="1" x14ac:dyDescent="0.25">
      <c r="B8" s="12"/>
      <c r="C8" s="27"/>
      <c r="D8" s="40"/>
      <c r="E8" s="41"/>
      <c r="F8" s="41"/>
      <c r="G8" s="41"/>
      <c r="H8" s="42"/>
      <c r="I8" s="43"/>
    </row>
    <row r="9" spans="2:9" ht="26.25" thickBot="1" x14ac:dyDescent="0.25">
      <c r="B9" s="15"/>
      <c r="C9" s="28"/>
      <c r="D9" s="44" t="s">
        <v>6</v>
      </c>
      <c r="E9" s="45" t="s">
        <v>7</v>
      </c>
      <c r="F9" s="45" t="s">
        <v>8</v>
      </c>
      <c r="G9" s="45" t="s">
        <v>9</v>
      </c>
      <c r="H9" s="45" t="s">
        <v>10</v>
      </c>
      <c r="I9" s="46"/>
    </row>
    <row r="10" spans="2:9" x14ac:dyDescent="0.2">
      <c r="B10" s="18"/>
      <c r="C10" s="19"/>
      <c r="D10" s="47"/>
      <c r="E10" s="47"/>
      <c r="F10" s="47"/>
      <c r="G10" s="47"/>
      <c r="H10" s="47"/>
      <c r="I10" s="47"/>
    </row>
    <row r="11" spans="2:9" x14ac:dyDescent="0.2">
      <c r="B11" s="20" t="s">
        <v>11</v>
      </c>
      <c r="C11" s="21"/>
      <c r="D11" s="48">
        <f t="shared" ref="D11:I11" si="0">D12+D22+D31+D42</f>
        <v>82423105.709999993</v>
      </c>
      <c r="E11" s="48">
        <f t="shared" si="0"/>
        <v>21774403.75</v>
      </c>
      <c r="F11" s="48">
        <f t="shared" si="0"/>
        <v>104197509.46000001</v>
      </c>
      <c r="G11" s="48">
        <f t="shared" si="0"/>
        <v>40009742.670000002</v>
      </c>
      <c r="H11" s="48">
        <f t="shared" si="0"/>
        <v>40009742.670000002</v>
      </c>
      <c r="I11" s="48">
        <f t="shared" si="0"/>
        <v>64187766.789999999</v>
      </c>
    </row>
    <row r="12" spans="2:9" x14ac:dyDescent="0.2">
      <c r="B12" s="20" t="s">
        <v>12</v>
      </c>
      <c r="C12" s="21"/>
      <c r="D12" s="48">
        <f>SUM(D13:D20)</f>
        <v>29177683.819999997</v>
      </c>
      <c r="E12" s="48">
        <f>SUM(E13:E20)</f>
        <v>14593145.16</v>
      </c>
      <c r="F12" s="48">
        <f>SUM(F13:F20)</f>
        <v>43770828.980000004</v>
      </c>
      <c r="G12" s="48">
        <f>SUM(G13:G20)</f>
        <v>19925509.57</v>
      </c>
      <c r="H12" s="48">
        <f>SUM(H13:H20)</f>
        <v>19925509.57</v>
      </c>
      <c r="I12" s="48">
        <f>F12-G12</f>
        <v>23845319.410000004</v>
      </c>
    </row>
    <row r="13" spans="2:9" x14ac:dyDescent="0.2">
      <c r="B13" s="22" t="s">
        <v>13</v>
      </c>
      <c r="C13" s="23"/>
      <c r="D13" s="49">
        <v>5362003.91</v>
      </c>
      <c r="E13" s="49">
        <v>0</v>
      </c>
      <c r="F13" s="49">
        <f>D13+E13</f>
        <v>5362003.91</v>
      </c>
      <c r="G13" s="49">
        <v>2558313.7599999998</v>
      </c>
      <c r="H13" s="49">
        <v>2558313.7599999998</v>
      </c>
      <c r="I13" s="49">
        <f t="shared" ref="I13:I20" si="1">F13-G13</f>
        <v>2803690.1500000004</v>
      </c>
    </row>
    <row r="14" spans="2:9" x14ac:dyDescent="0.2">
      <c r="B14" s="22" t="s">
        <v>14</v>
      </c>
      <c r="C14" s="23"/>
      <c r="D14" s="49">
        <v>1285289.6299999999</v>
      </c>
      <c r="E14" s="49">
        <v>626933.88</v>
      </c>
      <c r="F14" s="49">
        <f t="shared" ref="F14:F20" si="2">D14+E14</f>
        <v>1912223.5099999998</v>
      </c>
      <c r="G14" s="49">
        <v>973969.53</v>
      </c>
      <c r="H14" s="49">
        <v>973969.53</v>
      </c>
      <c r="I14" s="49">
        <f t="shared" si="1"/>
        <v>938253.97999999975</v>
      </c>
    </row>
    <row r="15" spans="2:9" x14ac:dyDescent="0.2">
      <c r="B15" s="22" t="s">
        <v>15</v>
      </c>
      <c r="C15" s="23"/>
      <c r="D15" s="49">
        <v>22491858.649999999</v>
      </c>
      <c r="E15" s="49">
        <v>13623571.02</v>
      </c>
      <c r="F15" s="49">
        <f t="shared" si="2"/>
        <v>36115429.670000002</v>
      </c>
      <c r="G15" s="49">
        <v>16056339.5</v>
      </c>
      <c r="H15" s="49">
        <v>16056339.5</v>
      </c>
      <c r="I15" s="49">
        <f t="shared" si="1"/>
        <v>20059090.170000002</v>
      </c>
    </row>
    <row r="16" spans="2:9" x14ac:dyDescent="0.2">
      <c r="B16" s="22" t="s">
        <v>16</v>
      </c>
      <c r="C16" s="23"/>
      <c r="D16" s="49"/>
      <c r="E16" s="49"/>
      <c r="F16" s="49">
        <f t="shared" si="2"/>
        <v>0</v>
      </c>
      <c r="G16" s="49"/>
      <c r="H16" s="49"/>
      <c r="I16" s="49">
        <f t="shared" si="1"/>
        <v>0</v>
      </c>
    </row>
    <row r="17" spans="2:9" x14ac:dyDescent="0.2">
      <c r="B17" s="22" t="s">
        <v>17</v>
      </c>
      <c r="C17" s="23"/>
      <c r="D17" s="49"/>
      <c r="E17" s="49"/>
      <c r="F17" s="49">
        <f t="shared" si="2"/>
        <v>0</v>
      </c>
      <c r="G17" s="49"/>
      <c r="H17" s="49"/>
      <c r="I17" s="49">
        <f t="shared" si="1"/>
        <v>0</v>
      </c>
    </row>
    <row r="18" spans="2:9" x14ac:dyDescent="0.2">
      <c r="B18" s="22" t="s">
        <v>18</v>
      </c>
      <c r="C18" s="23"/>
      <c r="D18" s="49"/>
      <c r="E18" s="49"/>
      <c r="F18" s="49">
        <f t="shared" si="2"/>
        <v>0</v>
      </c>
      <c r="G18" s="49"/>
      <c r="H18" s="49"/>
      <c r="I18" s="49">
        <f t="shared" si="1"/>
        <v>0</v>
      </c>
    </row>
    <row r="19" spans="2:9" x14ac:dyDescent="0.2">
      <c r="B19" s="22" t="s">
        <v>19</v>
      </c>
      <c r="C19" s="23"/>
      <c r="D19" s="49">
        <v>38531.629999999997</v>
      </c>
      <c r="E19" s="49">
        <v>342640.26</v>
      </c>
      <c r="F19" s="49">
        <f t="shared" si="2"/>
        <v>381171.89</v>
      </c>
      <c r="G19" s="49">
        <v>336886.78</v>
      </c>
      <c r="H19" s="49">
        <v>336886.78</v>
      </c>
      <c r="I19" s="49">
        <f t="shared" si="1"/>
        <v>44285.109999999986</v>
      </c>
    </row>
    <row r="20" spans="2:9" x14ac:dyDescent="0.2">
      <c r="B20" s="22" t="s">
        <v>20</v>
      </c>
      <c r="C20" s="23"/>
      <c r="D20" s="49"/>
      <c r="E20" s="49"/>
      <c r="F20" s="49">
        <f t="shared" si="2"/>
        <v>0</v>
      </c>
      <c r="G20" s="49"/>
      <c r="H20" s="49"/>
      <c r="I20" s="49">
        <f t="shared" si="1"/>
        <v>0</v>
      </c>
    </row>
    <row r="21" spans="2:9" x14ac:dyDescent="0.2">
      <c r="B21" s="22"/>
      <c r="C21" s="23"/>
      <c r="D21" s="49"/>
      <c r="E21" s="49"/>
      <c r="F21" s="49"/>
      <c r="G21" s="49"/>
      <c r="H21" s="49"/>
      <c r="I21" s="49"/>
    </row>
    <row r="22" spans="2:9" x14ac:dyDescent="0.2">
      <c r="B22" s="20" t="s">
        <v>21</v>
      </c>
      <c r="C22" s="21"/>
      <c r="D22" s="48">
        <f>SUM(D23:D29)</f>
        <v>51813495.959999993</v>
      </c>
      <c r="E22" s="48">
        <f>SUM(E23:E29)</f>
        <v>7181258.5899999999</v>
      </c>
      <c r="F22" s="48">
        <f>SUM(F23:F29)</f>
        <v>58994754.549999997</v>
      </c>
      <c r="G22" s="48">
        <f>SUM(G23:G29)</f>
        <v>20084233.100000001</v>
      </c>
      <c r="H22" s="48">
        <f>SUM(H23:H29)</f>
        <v>20084233.100000001</v>
      </c>
      <c r="I22" s="48">
        <f t="shared" ref="I22:I29" si="3">F22-G22</f>
        <v>38910521.449999996</v>
      </c>
    </row>
    <row r="23" spans="2:9" x14ac:dyDescent="0.2">
      <c r="B23" s="22" t="s">
        <v>22</v>
      </c>
      <c r="C23" s="23"/>
      <c r="D23" s="49">
        <v>719122.15</v>
      </c>
      <c r="E23" s="49">
        <v>115482.36</v>
      </c>
      <c r="F23" s="49">
        <f>D23+E23</f>
        <v>834604.51</v>
      </c>
      <c r="G23" s="49">
        <v>317525.53999999998</v>
      </c>
      <c r="H23" s="49">
        <v>317525.53999999998</v>
      </c>
      <c r="I23" s="49">
        <f t="shared" si="3"/>
        <v>517078.97000000003</v>
      </c>
    </row>
    <row r="24" spans="2:9" x14ac:dyDescent="0.2">
      <c r="B24" s="22" t="s">
        <v>23</v>
      </c>
      <c r="C24" s="23"/>
      <c r="D24" s="49">
        <v>21704134.489999998</v>
      </c>
      <c r="E24" s="49">
        <v>3109903.26</v>
      </c>
      <c r="F24" s="49">
        <f t="shared" ref="F24:F29" si="4">D24+E24</f>
        <v>24814037.75</v>
      </c>
      <c r="G24" s="49">
        <v>7101034.1600000001</v>
      </c>
      <c r="H24" s="49">
        <v>7101034.1600000001</v>
      </c>
      <c r="I24" s="49">
        <f t="shared" si="3"/>
        <v>17713003.59</v>
      </c>
    </row>
    <row r="25" spans="2:9" x14ac:dyDescent="0.2">
      <c r="B25" s="22" t="s">
        <v>24</v>
      </c>
      <c r="C25" s="23"/>
      <c r="D25" s="49"/>
      <c r="E25" s="49"/>
      <c r="F25" s="49">
        <f t="shared" si="4"/>
        <v>0</v>
      </c>
      <c r="G25" s="49"/>
      <c r="H25" s="49"/>
      <c r="I25" s="49">
        <f t="shared" si="3"/>
        <v>0</v>
      </c>
    </row>
    <row r="26" spans="2:9" x14ac:dyDescent="0.2">
      <c r="B26" s="22" t="s">
        <v>25</v>
      </c>
      <c r="C26" s="23"/>
      <c r="D26" s="49">
        <v>7507636.75</v>
      </c>
      <c r="E26" s="49">
        <v>903974.21</v>
      </c>
      <c r="F26" s="49">
        <f t="shared" si="4"/>
        <v>8411610.9600000009</v>
      </c>
      <c r="G26" s="49">
        <v>3809326.72</v>
      </c>
      <c r="H26" s="49">
        <v>3809326.72</v>
      </c>
      <c r="I26" s="49">
        <f t="shared" si="3"/>
        <v>4602284.24</v>
      </c>
    </row>
    <row r="27" spans="2:9" x14ac:dyDescent="0.2">
      <c r="B27" s="22" t="s">
        <v>26</v>
      </c>
      <c r="C27" s="23"/>
      <c r="D27" s="49"/>
      <c r="E27" s="49"/>
      <c r="F27" s="49">
        <f t="shared" si="4"/>
        <v>0</v>
      </c>
      <c r="G27" s="49"/>
      <c r="H27" s="49"/>
      <c r="I27" s="49">
        <f t="shared" si="3"/>
        <v>0</v>
      </c>
    </row>
    <row r="28" spans="2:9" x14ac:dyDescent="0.2">
      <c r="B28" s="22" t="s">
        <v>27</v>
      </c>
      <c r="C28" s="23"/>
      <c r="D28" s="49">
        <v>21882602.57</v>
      </c>
      <c r="E28" s="49">
        <v>3051898.76</v>
      </c>
      <c r="F28" s="49">
        <f t="shared" si="4"/>
        <v>24934501.329999998</v>
      </c>
      <c r="G28" s="49">
        <v>8856346.6799999997</v>
      </c>
      <c r="H28" s="49">
        <v>8856346.6799999997</v>
      </c>
      <c r="I28" s="49">
        <f t="shared" si="3"/>
        <v>16078154.649999999</v>
      </c>
    </row>
    <row r="29" spans="2:9" x14ac:dyDescent="0.2">
      <c r="B29" s="22" t="s">
        <v>28</v>
      </c>
      <c r="C29" s="23"/>
      <c r="D29" s="49"/>
      <c r="E29" s="49"/>
      <c r="F29" s="49">
        <f t="shared" si="4"/>
        <v>0</v>
      </c>
      <c r="G29" s="49"/>
      <c r="H29" s="49"/>
      <c r="I29" s="49">
        <f t="shared" si="3"/>
        <v>0</v>
      </c>
    </row>
    <row r="30" spans="2:9" x14ac:dyDescent="0.2">
      <c r="B30" s="22"/>
      <c r="C30" s="23"/>
      <c r="D30" s="49"/>
      <c r="E30" s="49"/>
      <c r="F30" s="49"/>
      <c r="G30" s="49"/>
      <c r="H30" s="49"/>
      <c r="I30" s="49"/>
    </row>
    <row r="31" spans="2:9" x14ac:dyDescent="0.2">
      <c r="B31" s="20" t="s">
        <v>29</v>
      </c>
      <c r="C31" s="21"/>
      <c r="D31" s="48">
        <f>SUM(D32:D40)</f>
        <v>1431925.93</v>
      </c>
      <c r="E31" s="48">
        <f>SUM(E32:E40)</f>
        <v>0</v>
      </c>
      <c r="F31" s="48">
        <f>SUM(F32:F40)</f>
        <v>1431925.93</v>
      </c>
      <c r="G31" s="48">
        <f>SUM(G32:G40)</f>
        <v>0</v>
      </c>
      <c r="H31" s="48">
        <f>SUM(H32:H40)</f>
        <v>0</v>
      </c>
      <c r="I31" s="48">
        <f t="shared" ref="I31:I40" si="5">F31-G31</f>
        <v>1431925.93</v>
      </c>
    </row>
    <row r="32" spans="2:9" x14ac:dyDescent="0.2">
      <c r="B32" s="22" t="s">
        <v>30</v>
      </c>
      <c r="C32" s="23"/>
      <c r="D32" s="49">
        <v>1431925.93</v>
      </c>
      <c r="E32" s="49">
        <v>0</v>
      </c>
      <c r="F32" s="49">
        <f>D32+E32</f>
        <v>1431925.93</v>
      </c>
      <c r="G32" s="49">
        <v>0</v>
      </c>
      <c r="H32" s="49">
        <v>0</v>
      </c>
      <c r="I32" s="49">
        <f t="shared" si="5"/>
        <v>1431925.93</v>
      </c>
    </row>
    <row r="33" spans="2:9" x14ac:dyDescent="0.2">
      <c r="B33" s="22" t="s">
        <v>31</v>
      </c>
      <c r="C33" s="23"/>
      <c r="D33" s="49"/>
      <c r="E33" s="49"/>
      <c r="F33" s="49">
        <f t="shared" ref="F33:F40" si="6">D33+E33</f>
        <v>0</v>
      </c>
      <c r="G33" s="49"/>
      <c r="H33" s="49"/>
      <c r="I33" s="49">
        <f t="shared" si="5"/>
        <v>0</v>
      </c>
    </row>
    <row r="34" spans="2:9" x14ac:dyDescent="0.2">
      <c r="B34" s="22" t="s">
        <v>32</v>
      </c>
      <c r="C34" s="23"/>
      <c r="D34" s="49"/>
      <c r="E34" s="49"/>
      <c r="F34" s="49">
        <f t="shared" si="6"/>
        <v>0</v>
      </c>
      <c r="G34" s="49"/>
      <c r="H34" s="49"/>
      <c r="I34" s="49">
        <f t="shared" si="5"/>
        <v>0</v>
      </c>
    </row>
    <row r="35" spans="2:9" x14ac:dyDescent="0.2">
      <c r="B35" s="22" t="s">
        <v>33</v>
      </c>
      <c r="C35" s="23"/>
      <c r="D35" s="49"/>
      <c r="E35" s="49"/>
      <c r="F35" s="49">
        <f t="shared" si="6"/>
        <v>0</v>
      </c>
      <c r="G35" s="49"/>
      <c r="H35" s="49"/>
      <c r="I35" s="49">
        <f t="shared" si="5"/>
        <v>0</v>
      </c>
    </row>
    <row r="36" spans="2:9" x14ac:dyDescent="0.2">
      <c r="B36" s="22" t="s">
        <v>34</v>
      </c>
      <c r="C36" s="23"/>
      <c r="D36" s="49"/>
      <c r="E36" s="49"/>
      <c r="F36" s="49">
        <f t="shared" si="6"/>
        <v>0</v>
      </c>
      <c r="G36" s="49"/>
      <c r="H36" s="49"/>
      <c r="I36" s="49">
        <f t="shared" si="5"/>
        <v>0</v>
      </c>
    </row>
    <row r="37" spans="2:9" x14ac:dyDescent="0.2">
      <c r="B37" s="22" t="s">
        <v>35</v>
      </c>
      <c r="C37" s="23"/>
      <c r="D37" s="49"/>
      <c r="E37" s="49"/>
      <c r="F37" s="49">
        <f t="shared" si="6"/>
        <v>0</v>
      </c>
      <c r="G37" s="49"/>
      <c r="H37" s="49"/>
      <c r="I37" s="49">
        <f t="shared" si="5"/>
        <v>0</v>
      </c>
    </row>
    <row r="38" spans="2:9" x14ac:dyDescent="0.2">
      <c r="B38" s="22" t="s">
        <v>36</v>
      </c>
      <c r="C38" s="23"/>
      <c r="D38" s="49"/>
      <c r="E38" s="49"/>
      <c r="F38" s="49">
        <f t="shared" si="6"/>
        <v>0</v>
      </c>
      <c r="G38" s="49"/>
      <c r="H38" s="49"/>
      <c r="I38" s="49">
        <f t="shared" si="5"/>
        <v>0</v>
      </c>
    </row>
    <row r="39" spans="2:9" x14ac:dyDescent="0.2">
      <c r="B39" s="22" t="s">
        <v>37</v>
      </c>
      <c r="C39" s="23"/>
      <c r="D39" s="49"/>
      <c r="E39" s="49"/>
      <c r="F39" s="49">
        <f t="shared" si="6"/>
        <v>0</v>
      </c>
      <c r="G39" s="49"/>
      <c r="H39" s="49"/>
      <c r="I39" s="49">
        <f t="shared" si="5"/>
        <v>0</v>
      </c>
    </row>
    <row r="40" spans="2:9" x14ac:dyDescent="0.2">
      <c r="B40" s="22" t="s">
        <v>38</v>
      </c>
      <c r="C40" s="23"/>
      <c r="D40" s="49"/>
      <c r="E40" s="49"/>
      <c r="F40" s="49">
        <f t="shared" si="6"/>
        <v>0</v>
      </c>
      <c r="G40" s="49"/>
      <c r="H40" s="49"/>
      <c r="I40" s="49">
        <f t="shared" si="5"/>
        <v>0</v>
      </c>
    </row>
    <row r="41" spans="2:9" x14ac:dyDescent="0.2">
      <c r="B41" s="22"/>
      <c r="C41" s="23"/>
      <c r="D41" s="49"/>
      <c r="E41" s="49"/>
      <c r="F41" s="49"/>
      <c r="G41" s="49"/>
      <c r="H41" s="49"/>
      <c r="I41" s="49"/>
    </row>
    <row r="42" spans="2:9" x14ac:dyDescent="0.2">
      <c r="B42" s="20" t="s">
        <v>39</v>
      </c>
      <c r="C42" s="21"/>
      <c r="D42" s="48">
        <f>SUM(D43:D46)</f>
        <v>0</v>
      </c>
      <c r="E42" s="48">
        <f>SUM(E43:E46)</f>
        <v>0</v>
      </c>
      <c r="F42" s="48">
        <f>SUM(F43:F46)</f>
        <v>0</v>
      </c>
      <c r="G42" s="48">
        <f>SUM(G43:G46)</f>
        <v>0</v>
      </c>
      <c r="H42" s="48">
        <f>SUM(H43:H46)</f>
        <v>0</v>
      </c>
      <c r="I42" s="48">
        <f>F42-G42</f>
        <v>0</v>
      </c>
    </row>
    <row r="43" spans="2:9" x14ac:dyDescent="0.2">
      <c r="B43" s="22" t="s">
        <v>40</v>
      </c>
      <c r="C43" s="23"/>
      <c r="D43" s="49"/>
      <c r="E43" s="49"/>
      <c r="F43" s="49">
        <f>D43+E43</f>
        <v>0</v>
      </c>
      <c r="G43" s="49"/>
      <c r="H43" s="49"/>
      <c r="I43" s="49">
        <f>F43-G43</f>
        <v>0</v>
      </c>
    </row>
    <row r="44" spans="2:9" ht="25.5" customHeight="1" x14ac:dyDescent="0.2">
      <c r="B44" s="24" t="s">
        <v>41</v>
      </c>
      <c r="C44" s="25"/>
      <c r="D44" s="49"/>
      <c r="E44" s="49"/>
      <c r="F44" s="49">
        <f>D44+E44</f>
        <v>0</v>
      </c>
      <c r="G44" s="49"/>
      <c r="H44" s="49"/>
      <c r="I44" s="49">
        <f>F44-G44</f>
        <v>0</v>
      </c>
    </row>
    <row r="45" spans="2:9" x14ac:dyDescent="0.2">
      <c r="B45" s="22" t="s">
        <v>42</v>
      </c>
      <c r="C45" s="23"/>
      <c r="D45" s="49"/>
      <c r="E45" s="49"/>
      <c r="F45" s="49">
        <f>D45+E45</f>
        <v>0</v>
      </c>
      <c r="G45" s="49"/>
      <c r="H45" s="49"/>
      <c r="I45" s="49">
        <f>F45-G45</f>
        <v>0</v>
      </c>
    </row>
    <row r="46" spans="2:9" x14ac:dyDescent="0.2">
      <c r="B46" s="22" t="s">
        <v>43</v>
      </c>
      <c r="C46" s="23"/>
      <c r="D46" s="49"/>
      <c r="E46" s="49"/>
      <c r="F46" s="49">
        <f>D46+E46</f>
        <v>0</v>
      </c>
      <c r="G46" s="49"/>
      <c r="H46" s="49"/>
      <c r="I46" s="49">
        <f>F46-G46</f>
        <v>0</v>
      </c>
    </row>
    <row r="47" spans="2:9" x14ac:dyDescent="0.2">
      <c r="B47" s="22"/>
      <c r="C47" s="23"/>
      <c r="D47" s="49"/>
      <c r="E47" s="49"/>
      <c r="F47" s="49"/>
      <c r="G47" s="49"/>
      <c r="H47" s="49"/>
      <c r="I47" s="49"/>
    </row>
    <row r="48" spans="2:9" x14ac:dyDescent="0.2">
      <c r="B48" s="20" t="s">
        <v>44</v>
      </c>
      <c r="C48" s="21"/>
      <c r="D48" s="48">
        <f>D49+D59+D68+D79</f>
        <v>52657765</v>
      </c>
      <c r="E48" s="48">
        <f>E49+E59+E68+E79</f>
        <v>23573497.550000001</v>
      </c>
      <c r="F48" s="48">
        <f>F49+F59+F68+F79</f>
        <v>76231262.549999997</v>
      </c>
      <c r="G48" s="48">
        <f>G49+G59+G68+G79</f>
        <v>34286861.289999999</v>
      </c>
      <c r="H48" s="48">
        <f>H49+H59+H68+H79</f>
        <v>34187689.289999999</v>
      </c>
      <c r="I48" s="48">
        <f t="shared" ref="I48:I83" si="7">F48-G48</f>
        <v>41944401.259999998</v>
      </c>
    </row>
    <row r="49" spans="2:9" x14ac:dyDescent="0.2">
      <c r="B49" s="20" t="s">
        <v>12</v>
      </c>
      <c r="C49" s="21"/>
      <c r="D49" s="48">
        <f>SUM(D50:D57)</f>
        <v>31769217.579999998</v>
      </c>
      <c r="E49" s="48">
        <f>SUM(E50:E57)</f>
        <v>15067128.859999999</v>
      </c>
      <c r="F49" s="48">
        <f>SUM(F50:F57)</f>
        <v>46836346.439999998</v>
      </c>
      <c r="G49" s="48">
        <f>SUM(G50:G57)</f>
        <v>27665932.41</v>
      </c>
      <c r="H49" s="48">
        <f>SUM(H50:H57)</f>
        <v>27566760.41</v>
      </c>
      <c r="I49" s="48">
        <f t="shared" si="7"/>
        <v>19170414.029999997</v>
      </c>
    </row>
    <row r="50" spans="2:9" x14ac:dyDescent="0.2">
      <c r="B50" s="22" t="s">
        <v>13</v>
      </c>
      <c r="C50" s="23"/>
      <c r="D50" s="49"/>
      <c r="E50" s="49"/>
      <c r="F50" s="49">
        <f>D50+E50</f>
        <v>0</v>
      </c>
      <c r="G50" s="49"/>
      <c r="H50" s="49"/>
      <c r="I50" s="49">
        <f t="shared" si="7"/>
        <v>0</v>
      </c>
    </row>
    <row r="51" spans="2:9" x14ac:dyDescent="0.2">
      <c r="B51" s="22" t="s">
        <v>14</v>
      </c>
      <c r="C51" s="23"/>
      <c r="D51" s="49">
        <v>2443410.4700000002</v>
      </c>
      <c r="E51" s="49">
        <v>552039.94999999995</v>
      </c>
      <c r="F51" s="49">
        <f t="shared" ref="F51:F57" si="8">D51+E51</f>
        <v>2995450.42</v>
      </c>
      <c r="G51" s="49">
        <v>1137263.27</v>
      </c>
      <c r="H51" s="49">
        <v>1137263.27</v>
      </c>
      <c r="I51" s="49">
        <f t="shared" si="7"/>
        <v>1858187.15</v>
      </c>
    </row>
    <row r="52" spans="2:9" x14ac:dyDescent="0.2">
      <c r="B52" s="22" t="s">
        <v>15</v>
      </c>
      <c r="C52" s="23"/>
      <c r="D52" s="49">
        <v>17760055.350000001</v>
      </c>
      <c r="E52" s="49">
        <v>12851615.65</v>
      </c>
      <c r="F52" s="49">
        <f t="shared" si="8"/>
        <v>30611671</v>
      </c>
      <c r="G52" s="49">
        <v>22839208.07</v>
      </c>
      <c r="H52" s="49">
        <v>22740036.07</v>
      </c>
      <c r="I52" s="49">
        <f t="shared" si="7"/>
        <v>7772462.9299999997</v>
      </c>
    </row>
    <row r="53" spans="2:9" x14ac:dyDescent="0.2">
      <c r="B53" s="22" t="s">
        <v>16</v>
      </c>
      <c r="C53" s="23"/>
      <c r="D53" s="49"/>
      <c r="E53" s="49"/>
      <c r="F53" s="49">
        <f t="shared" si="8"/>
        <v>0</v>
      </c>
      <c r="G53" s="49"/>
      <c r="H53" s="49"/>
      <c r="I53" s="49">
        <f t="shared" si="7"/>
        <v>0</v>
      </c>
    </row>
    <row r="54" spans="2:9" x14ac:dyDescent="0.2">
      <c r="B54" s="22" t="s">
        <v>17</v>
      </c>
      <c r="C54" s="23"/>
      <c r="D54" s="49"/>
      <c r="E54" s="49"/>
      <c r="F54" s="49">
        <f t="shared" si="8"/>
        <v>0</v>
      </c>
      <c r="G54" s="49"/>
      <c r="H54" s="49"/>
      <c r="I54" s="49">
        <f t="shared" si="7"/>
        <v>0</v>
      </c>
    </row>
    <row r="55" spans="2:9" x14ac:dyDescent="0.2">
      <c r="B55" s="22" t="s">
        <v>18</v>
      </c>
      <c r="C55" s="23"/>
      <c r="D55" s="49"/>
      <c r="E55" s="49"/>
      <c r="F55" s="49">
        <f t="shared" si="8"/>
        <v>0</v>
      </c>
      <c r="G55" s="49"/>
      <c r="H55" s="49"/>
      <c r="I55" s="49">
        <f t="shared" si="7"/>
        <v>0</v>
      </c>
    </row>
    <row r="56" spans="2:9" x14ac:dyDescent="0.2">
      <c r="B56" s="22" t="s">
        <v>19</v>
      </c>
      <c r="C56" s="23"/>
      <c r="D56" s="49">
        <v>11565751.76</v>
      </c>
      <c r="E56" s="49">
        <v>1663473.26</v>
      </c>
      <c r="F56" s="49">
        <f t="shared" si="8"/>
        <v>13229225.02</v>
      </c>
      <c r="G56" s="49">
        <v>3689461.07</v>
      </c>
      <c r="H56" s="49">
        <v>3689461.07</v>
      </c>
      <c r="I56" s="49">
        <f t="shared" si="7"/>
        <v>9539763.9499999993</v>
      </c>
    </row>
    <row r="57" spans="2:9" x14ac:dyDescent="0.2">
      <c r="B57" s="22" t="s">
        <v>20</v>
      </c>
      <c r="C57" s="23"/>
      <c r="D57" s="49"/>
      <c r="E57" s="49"/>
      <c r="F57" s="49">
        <f t="shared" si="8"/>
        <v>0</v>
      </c>
      <c r="G57" s="49"/>
      <c r="H57" s="49"/>
      <c r="I57" s="49">
        <f t="shared" si="7"/>
        <v>0</v>
      </c>
    </row>
    <row r="58" spans="2:9" x14ac:dyDescent="0.2">
      <c r="B58" s="22"/>
      <c r="C58" s="23"/>
      <c r="D58" s="49"/>
      <c r="E58" s="49"/>
      <c r="F58" s="49"/>
      <c r="G58" s="49"/>
      <c r="H58" s="49"/>
      <c r="I58" s="49"/>
    </row>
    <row r="59" spans="2:9" x14ac:dyDescent="0.2">
      <c r="B59" s="20" t="s">
        <v>21</v>
      </c>
      <c r="C59" s="21"/>
      <c r="D59" s="48">
        <f>SUM(D60:D66)</f>
        <v>20798834.419999998</v>
      </c>
      <c r="E59" s="48">
        <f>SUM(E60:E66)</f>
        <v>8506368.6900000013</v>
      </c>
      <c r="F59" s="48">
        <f>SUM(F60:F66)</f>
        <v>29305203.109999999</v>
      </c>
      <c r="G59" s="48">
        <f>SUM(G60:G66)</f>
        <v>6620928.8800000008</v>
      </c>
      <c r="H59" s="48">
        <f>SUM(H60:H66)</f>
        <v>6620928.8800000008</v>
      </c>
      <c r="I59" s="48">
        <f t="shared" si="7"/>
        <v>22684274.229999997</v>
      </c>
    </row>
    <row r="60" spans="2:9" x14ac:dyDescent="0.2">
      <c r="B60" s="22" t="s">
        <v>22</v>
      </c>
      <c r="C60" s="23"/>
      <c r="D60" s="49">
        <v>0</v>
      </c>
      <c r="E60" s="49">
        <v>1325000</v>
      </c>
      <c r="F60" s="49">
        <f>D60+E60</f>
        <v>1325000</v>
      </c>
      <c r="G60" s="49">
        <v>510590.65</v>
      </c>
      <c r="H60" s="49">
        <v>510590.65</v>
      </c>
      <c r="I60" s="49">
        <f t="shared" si="7"/>
        <v>814409.35</v>
      </c>
    </row>
    <row r="61" spans="2:9" x14ac:dyDescent="0.2">
      <c r="B61" s="22" t="s">
        <v>23</v>
      </c>
      <c r="C61" s="23"/>
      <c r="D61" s="49">
        <v>20440466.559999999</v>
      </c>
      <c r="E61" s="49">
        <v>6732575.2999999998</v>
      </c>
      <c r="F61" s="49">
        <f t="shared" ref="F61:F66" si="9">D61+E61</f>
        <v>27173041.859999999</v>
      </c>
      <c r="G61" s="49">
        <v>5776145.7800000003</v>
      </c>
      <c r="H61" s="49">
        <v>5776145.7800000003</v>
      </c>
      <c r="I61" s="49">
        <f t="shared" si="7"/>
        <v>21396896.079999998</v>
      </c>
    </row>
    <row r="62" spans="2:9" x14ac:dyDescent="0.2">
      <c r="B62" s="22" t="s">
        <v>24</v>
      </c>
      <c r="C62" s="23"/>
      <c r="D62" s="49"/>
      <c r="E62" s="49"/>
      <c r="F62" s="49">
        <f t="shared" si="9"/>
        <v>0</v>
      </c>
      <c r="G62" s="49"/>
      <c r="H62" s="49"/>
      <c r="I62" s="49">
        <f t="shared" si="7"/>
        <v>0</v>
      </c>
    </row>
    <row r="63" spans="2:9" x14ac:dyDescent="0.2">
      <c r="B63" s="22" t="s">
        <v>25</v>
      </c>
      <c r="C63" s="23"/>
      <c r="D63" s="49">
        <v>11189.12</v>
      </c>
      <c r="E63" s="49">
        <v>413133.34</v>
      </c>
      <c r="F63" s="49">
        <f t="shared" si="9"/>
        <v>424322.46</v>
      </c>
      <c r="G63" s="49">
        <v>146697.17000000001</v>
      </c>
      <c r="H63" s="49">
        <v>146697.17000000001</v>
      </c>
      <c r="I63" s="49">
        <f t="shared" si="7"/>
        <v>277625.29000000004</v>
      </c>
    </row>
    <row r="64" spans="2:9" x14ac:dyDescent="0.2">
      <c r="B64" s="22" t="s">
        <v>26</v>
      </c>
      <c r="C64" s="23"/>
      <c r="D64" s="49"/>
      <c r="E64" s="49"/>
      <c r="F64" s="49">
        <f t="shared" si="9"/>
        <v>0</v>
      </c>
      <c r="G64" s="49"/>
      <c r="H64" s="49"/>
      <c r="I64" s="49">
        <f t="shared" si="7"/>
        <v>0</v>
      </c>
    </row>
    <row r="65" spans="2:9" x14ac:dyDescent="0.2">
      <c r="B65" s="22" t="s">
        <v>27</v>
      </c>
      <c r="C65" s="23"/>
      <c r="D65" s="49">
        <v>347178.74</v>
      </c>
      <c r="E65" s="49">
        <v>35660.050000000003</v>
      </c>
      <c r="F65" s="49">
        <f t="shared" si="9"/>
        <v>382838.79</v>
      </c>
      <c r="G65" s="49">
        <v>187495.28</v>
      </c>
      <c r="H65" s="49">
        <v>187495.28</v>
      </c>
      <c r="I65" s="49">
        <f t="shared" si="7"/>
        <v>195343.50999999998</v>
      </c>
    </row>
    <row r="66" spans="2:9" x14ac:dyDescent="0.2">
      <c r="B66" s="22" t="s">
        <v>28</v>
      </c>
      <c r="C66" s="23"/>
      <c r="D66" s="49"/>
      <c r="E66" s="49"/>
      <c r="F66" s="49">
        <f t="shared" si="9"/>
        <v>0</v>
      </c>
      <c r="G66" s="49"/>
      <c r="H66" s="49"/>
      <c r="I66" s="49">
        <f t="shared" si="7"/>
        <v>0</v>
      </c>
    </row>
    <row r="67" spans="2:9" x14ac:dyDescent="0.2">
      <c r="B67" s="22"/>
      <c r="C67" s="23"/>
      <c r="D67" s="49"/>
      <c r="E67" s="49"/>
      <c r="F67" s="49"/>
      <c r="G67" s="49"/>
      <c r="H67" s="49"/>
      <c r="I67" s="49"/>
    </row>
    <row r="68" spans="2:9" x14ac:dyDescent="0.2">
      <c r="B68" s="20" t="s">
        <v>29</v>
      </c>
      <c r="C68" s="21"/>
      <c r="D68" s="48">
        <f>SUM(D69:D77)</f>
        <v>89713</v>
      </c>
      <c r="E68" s="48">
        <f>SUM(E69:E77)</f>
        <v>0</v>
      </c>
      <c r="F68" s="48">
        <f>SUM(F69:F77)</f>
        <v>89713</v>
      </c>
      <c r="G68" s="48">
        <f>SUM(G69:G77)</f>
        <v>0</v>
      </c>
      <c r="H68" s="48">
        <f>SUM(H69:H77)</f>
        <v>0</v>
      </c>
      <c r="I68" s="48">
        <f t="shared" si="7"/>
        <v>89713</v>
      </c>
    </row>
    <row r="69" spans="2:9" x14ac:dyDescent="0.2">
      <c r="B69" s="22" t="s">
        <v>30</v>
      </c>
      <c r="C69" s="23"/>
      <c r="D69" s="49">
        <v>89713</v>
      </c>
      <c r="E69" s="49">
        <v>0</v>
      </c>
      <c r="F69" s="49">
        <f>D69+E69</f>
        <v>89713</v>
      </c>
      <c r="G69" s="49">
        <v>0</v>
      </c>
      <c r="H69" s="49">
        <v>0</v>
      </c>
      <c r="I69" s="49">
        <f t="shared" si="7"/>
        <v>89713</v>
      </c>
    </row>
    <row r="70" spans="2:9" x14ac:dyDescent="0.2">
      <c r="B70" s="22" t="s">
        <v>31</v>
      </c>
      <c r="C70" s="23"/>
      <c r="D70" s="49"/>
      <c r="E70" s="49"/>
      <c r="F70" s="49">
        <f t="shared" ref="F70:F77" si="10">D70+E70</f>
        <v>0</v>
      </c>
      <c r="G70" s="49"/>
      <c r="H70" s="49"/>
      <c r="I70" s="49">
        <f t="shared" si="7"/>
        <v>0</v>
      </c>
    </row>
    <row r="71" spans="2:9" x14ac:dyDescent="0.2">
      <c r="B71" s="22" t="s">
        <v>32</v>
      </c>
      <c r="C71" s="23"/>
      <c r="D71" s="49"/>
      <c r="E71" s="49"/>
      <c r="F71" s="49">
        <f t="shared" si="10"/>
        <v>0</v>
      </c>
      <c r="G71" s="49"/>
      <c r="H71" s="49"/>
      <c r="I71" s="49">
        <f t="shared" si="7"/>
        <v>0</v>
      </c>
    </row>
    <row r="72" spans="2:9" x14ac:dyDescent="0.2">
      <c r="B72" s="22" t="s">
        <v>33</v>
      </c>
      <c r="C72" s="23"/>
      <c r="D72" s="49"/>
      <c r="E72" s="49"/>
      <c r="F72" s="49">
        <f t="shared" si="10"/>
        <v>0</v>
      </c>
      <c r="G72" s="49"/>
      <c r="H72" s="49"/>
      <c r="I72" s="49">
        <f t="shared" si="7"/>
        <v>0</v>
      </c>
    </row>
    <row r="73" spans="2:9" x14ac:dyDescent="0.2">
      <c r="B73" s="22" t="s">
        <v>34</v>
      </c>
      <c r="C73" s="23"/>
      <c r="D73" s="49"/>
      <c r="E73" s="49"/>
      <c r="F73" s="49">
        <f t="shared" si="10"/>
        <v>0</v>
      </c>
      <c r="G73" s="49"/>
      <c r="H73" s="49"/>
      <c r="I73" s="49">
        <f t="shared" si="7"/>
        <v>0</v>
      </c>
    </row>
    <row r="74" spans="2:9" x14ac:dyDescent="0.2">
      <c r="B74" s="22" t="s">
        <v>35</v>
      </c>
      <c r="C74" s="23"/>
      <c r="D74" s="49"/>
      <c r="E74" s="49"/>
      <c r="F74" s="49">
        <f t="shared" si="10"/>
        <v>0</v>
      </c>
      <c r="G74" s="49"/>
      <c r="H74" s="49"/>
      <c r="I74" s="49">
        <f t="shared" si="7"/>
        <v>0</v>
      </c>
    </row>
    <row r="75" spans="2:9" x14ac:dyDescent="0.2">
      <c r="B75" s="22" t="s">
        <v>36</v>
      </c>
      <c r="C75" s="23"/>
      <c r="D75" s="49"/>
      <c r="E75" s="49"/>
      <c r="F75" s="49">
        <f t="shared" si="10"/>
        <v>0</v>
      </c>
      <c r="G75" s="49"/>
      <c r="H75" s="49"/>
      <c r="I75" s="49">
        <f t="shared" si="7"/>
        <v>0</v>
      </c>
    </row>
    <row r="76" spans="2:9" x14ac:dyDescent="0.2">
      <c r="B76" s="22" t="s">
        <v>37</v>
      </c>
      <c r="C76" s="23"/>
      <c r="D76" s="49"/>
      <c r="E76" s="49"/>
      <c r="F76" s="49">
        <f t="shared" si="10"/>
        <v>0</v>
      </c>
      <c r="G76" s="49"/>
      <c r="H76" s="49"/>
      <c r="I76" s="49">
        <f t="shared" si="7"/>
        <v>0</v>
      </c>
    </row>
    <row r="77" spans="2:9" x14ac:dyDescent="0.2">
      <c r="B77" s="29" t="s">
        <v>38</v>
      </c>
      <c r="C77" s="30"/>
      <c r="D77" s="50"/>
      <c r="E77" s="50"/>
      <c r="F77" s="50">
        <f t="shared" si="10"/>
        <v>0</v>
      </c>
      <c r="G77" s="50"/>
      <c r="H77" s="50"/>
      <c r="I77" s="50">
        <f t="shared" si="7"/>
        <v>0</v>
      </c>
    </row>
    <row r="78" spans="2:9" x14ac:dyDescent="0.2">
      <c r="B78" s="31"/>
      <c r="C78" s="32"/>
      <c r="D78" s="49"/>
      <c r="E78" s="49"/>
      <c r="F78" s="49"/>
      <c r="G78" s="49"/>
      <c r="H78" s="49"/>
      <c r="I78" s="49"/>
    </row>
    <row r="79" spans="2:9" x14ac:dyDescent="0.2">
      <c r="B79" s="20" t="s">
        <v>39</v>
      </c>
      <c r="C79" s="21"/>
      <c r="D79" s="48">
        <f>SUM(D80:D83)</f>
        <v>0</v>
      </c>
      <c r="E79" s="48">
        <f>SUM(E80:E83)</f>
        <v>0</v>
      </c>
      <c r="F79" s="48">
        <f>SUM(F80:F83)</f>
        <v>0</v>
      </c>
      <c r="G79" s="48">
        <f>SUM(G80:G83)</f>
        <v>0</v>
      </c>
      <c r="H79" s="48">
        <f>SUM(H80:H83)</f>
        <v>0</v>
      </c>
      <c r="I79" s="48">
        <f t="shared" si="7"/>
        <v>0</v>
      </c>
    </row>
    <row r="80" spans="2:9" x14ac:dyDescent="0.2">
      <c r="B80" s="22" t="s">
        <v>40</v>
      </c>
      <c r="C80" s="23"/>
      <c r="D80" s="49"/>
      <c r="E80" s="49"/>
      <c r="F80" s="49">
        <f>D80+E80</f>
        <v>0</v>
      </c>
      <c r="G80" s="49"/>
      <c r="H80" s="49"/>
      <c r="I80" s="49">
        <f t="shared" si="7"/>
        <v>0</v>
      </c>
    </row>
    <row r="81" spans="2:9" ht="25.5" customHeight="1" x14ac:dyDescent="0.2">
      <c r="B81" s="24" t="s">
        <v>41</v>
      </c>
      <c r="C81" s="25"/>
      <c r="D81" s="49"/>
      <c r="E81" s="49"/>
      <c r="F81" s="49">
        <f>D81+E81</f>
        <v>0</v>
      </c>
      <c r="G81" s="49"/>
      <c r="H81" s="49"/>
      <c r="I81" s="49">
        <f t="shared" si="7"/>
        <v>0</v>
      </c>
    </row>
    <row r="82" spans="2:9" x14ac:dyDescent="0.2">
      <c r="B82" s="22" t="s">
        <v>42</v>
      </c>
      <c r="C82" s="23"/>
      <c r="D82" s="49"/>
      <c r="E82" s="49"/>
      <c r="F82" s="49">
        <f>D82+E82</f>
        <v>0</v>
      </c>
      <c r="G82" s="49"/>
      <c r="H82" s="49"/>
      <c r="I82" s="49">
        <f t="shared" si="7"/>
        <v>0</v>
      </c>
    </row>
    <row r="83" spans="2:9" x14ac:dyDescent="0.2">
      <c r="B83" s="22" t="s">
        <v>43</v>
      </c>
      <c r="C83" s="23"/>
      <c r="D83" s="49"/>
      <c r="E83" s="49"/>
      <c r="F83" s="49">
        <f>D83+E83</f>
        <v>0</v>
      </c>
      <c r="G83" s="49"/>
      <c r="H83" s="49"/>
      <c r="I83" s="49">
        <f t="shared" si="7"/>
        <v>0</v>
      </c>
    </row>
    <row r="84" spans="2:9" x14ac:dyDescent="0.2">
      <c r="B84" s="22"/>
      <c r="C84" s="23"/>
      <c r="D84" s="49"/>
      <c r="E84" s="49"/>
      <c r="F84" s="49"/>
      <c r="G84" s="49"/>
      <c r="H84" s="49"/>
      <c r="I84" s="49"/>
    </row>
    <row r="85" spans="2:9" x14ac:dyDescent="0.2">
      <c r="B85" s="20" t="s">
        <v>45</v>
      </c>
      <c r="C85" s="21"/>
      <c r="D85" s="48">
        <f t="shared" ref="D85:I85" si="11">D11+D48</f>
        <v>135080870.70999998</v>
      </c>
      <c r="E85" s="48">
        <f t="shared" si="11"/>
        <v>45347901.299999997</v>
      </c>
      <c r="F85" s="48">
        <f t="shared" si="11"/>
        <v>180428772.00999999</v>
      </c>
      <c r="G85" s="48">
        <f t="shared" si="11"/>
        <v>74296603.960000008</v>
      </c>
      <c r="H85" s="48">
        <f t="shared" si="11"/>
        <v>74197431.960000008</v>
      </c>
      <c r="I85" s="48">
        <f t="shared" si="11"/>
        <v>106132168.05</v>
      </c>
    </row>
    <row r="86" spans="2:9" ht="15.75" customHeight="1" thickBot="1" x14ac:dyDescent="0.25">
      <c r="B86" s="33"/>
      <c r="C86" s="34"/>
      <c r="D86" s="51"/>
      <c r="E86" s="51"/>
      <c r="F86" s="51"/>
      <c r="G86" s="51"/>
      <c r="H86" s="51"/>
      <c r="I86" s="51"/>
    </row>
    <row r="88" spans="2:9" s="4" customFormat="1" ht="12.75" customHeight="1" x14ac:dyDescent="0.2">
      <c r="D88" s="52"/>
      <c r="E88" s="52"/>
      <c r="F88" s="52"/>
      <c r="G88" s="52"/>
      <c r="H88" s="52"/>
      <c r="I88" s="52"/>
    </row>
    <row r="89" spans="2:9" s="4" customFormat="1" ht="30" customHeight="1" x14ac:dyDescent="0.2">
      <c r="B89" s="3"/>
      <c r="C89" s="3"/>
      <c r="D89" s="53"/>
      <c r="E89" s="52"/>
      <c r="F89" s="54"/>
      <c r="G89" s="54"/>
      <c r="H89" s="54"/>
      <c r="I89" s="52"/>
    </row>
    <row r="90" spans="2:9" s="4" customFormat="1" ht="15" customHeight="1" x14ac:dyDescent="0.25">
      <c r="C90" s="5"/>
      <c r="D90" s="55"/>
      <c r="E90" s="52"/>
      <c r="F90" s="56"/>
      <c r="G90" s="56"/>
      <c r="H90" s="56"/>
      <c r="I90" s="57"/>
    </row>
    <row r="91" spans="2:9" s="4" customFormat="1" ht="15" customHeight="1" x14ac:dyDescent="0.25">
      <c r="C91" s="5"/>
      <c r="D91" s="55"/>
      <c r="E91" s="52"/>
      <c r="F91" s="56"/>
      <c r="G91" s="56"/>
      <c r="H91" s="56"/>
      <c r="I91" s="57"/>
    </row>
    <row r="92" spans="2:9" s="4" customFormat="1" ht="30" customHeight="1" x14ac:dyDescent="0.2">
      <c r="B92" s="3"/>
      <c r="C92" s="3"/>
      <c r="D92" s="53"/>
      <c r="E92" s="52"/>
      <c r="F92" s="53"/>
      <c r="G92" s="53"/>
      <c r="H92" s="53"/>
      <c r="I92" s="52"/>
    </row>
    <row r="93" spans="2:9" s="7" customFormat="1" ht="12.75" customHeight="1" x14ac:dyDescent="0.25">
      <c r="C93" s="5"/>
      <c r="D93" s="55"/>
      <c r="E93" s="58"/>
      <c r="F93" s="59"/>
      <c r="G93" s="59"/>
      <c r="H93" s="59"/>
      <c r="I93" s="57"/>
    </row>
    <row r="94" spans="2:9" s="8" customFormat="1" ht="12.75" customHeight="1" x14ac:dyDescent="0.2">
      <c r="C94" s="6"/>
      <c r="D94" s="60"/>
      <c r="E94" s="61"/>
      <c r="F94" s="59"/>
      <c r="G94" s="59"/>
      <c r="H94" s="59"/>
      <c r="I94" s="62"/>
    </row>
    <row r="95" spans="2:9" s="8" customFormat="1" ht="12.75" customHeight="1" x14ac:dyDescent="0.2">
      <c r="B95" s="2"/>
      <c r="C95" s="2"/>
      <c r="D95" s="61"/>
      <c r="E95" s="61"/>
      <c r="F95" s="61"/>
      <c r="G95" s="63"/>
      <c r="H95" s="64"/>
      <c r="I95" s="64"/>
    </row>
    <row r="96" spans="2:9" s="8" customFormat="1" ht="12.75" customHeight="1" x14ac:dyDescent="0.2">
      <c r="B96" s="2"/>
      <c r="C96" s="2"/>
      <c r="D96" s="61"/>
      <c r="E96" s="61"/>
      <c r="F96" s="61"/>
      <c r="G96" s="65"/>
      <c r="H96" s="62"/>
      <c r="I96" s="62"/>
    </row>
    <row r="97" spans="2:9" s="8" customFormat="1" ht="12.75" customHeight="1" x14ac:dyDescent="0.2">
      <c r="B97" s="2"/>
      <c r="C97" s="2"/>
      <c r="D97" s="61"/>
      <c r="E97" s="61"/>
      <c r="F97" s="61"/>
      <c r="G97" s="65"/>
      <c r="H97" s="62"/>
      <c r="I97" s="62"/>
    </row>
    <row r="98" spans="2:9" s="4" customFormat="1" ht="12.75" customHeight="1" x14ac:dyDescent="0.2">
      <c r="D98" s="52"/>
      <c r="E98" s="52"/>
      <c r="F98" s="52"/>
      <c r="G98" s="52"/>
      <c r="H98" s="52"/>
      <c r="I98" s="52"/>
    </row>
    <row r="99" spans="2:9" s="4" customFormat="1" ht="12.75" customHeight="1" x14ac:dyDescent="0.2">
      <c r="D99" s="52"/>
      <c r="E99" s="52"/>
      <c r="F99" s="52"/>
      <c r="G99" s="52"/>
      <c r="H99" s="52"/>
      <c r="I99" s="52"/>
    </row>
    <row r="100" spans="2:9" s="4" customFormat="1" ht="12.75" customHeight="1" x14ac:dyDescent="0.2">
      <c r="D100" s="52"/>
      <c r="E100" s="52"/>
      <c r="F100" s="52"/>
      <c r="G100" s="52"/>
      <c r="H100" s="52"/>
      <c r="I100" s="52"/>
    </row>
  </sheetData>
  <mergeCells count="86">
    <mergeCell ref="F89:H89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B50:C50"/>
    <mergeCell ref="B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B28:C28"/>
    <mergeCell ref="B29:C29"/>
    <mergeCell ref="B30:C30"/>
    <mergeCell ref="B31:C31"/>
    <mergeCell ref="B32:C32"/>
    <mergeCell ref="B33:C33"/>
    <mergeCell ref="B22:C22"/>
    <mergeCell ref="B23:C23"/>
    <mergeCell ref="B24:C24"/>
    <mergeCell ref="B25:C25"/>
    <mergeCell ref="B26:C26"/>
    <mergeCell ref="B27:C27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MUNICIPIO DE FRANCISCO I MADERO</cp:lastModifiedBy>
  <cp:lastPrinted>2025-07-30T15:31:14Z</cp:lastPrinted>
  <dcterms:created xsi:type="dcterms:W3CDTF">2016-10-11T20:47:09Z</dcterms:created>
  <dcterms:modified xsi:type="dcterms:W3CDTF">2026-07-16T19:29:39Z</dcterms:modified>
</cp:coreProperties>
</file>